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первостр.1а без мус." sheetId="1" r:id="rId1"/>
    <sheet name="романт.9" sheetId="2" r:id="rId2"/>
    <sheet name="светл.пр.12" sheetId="3" r:id="rId3"/>
    <sheet name="светл.пр.5" sheetId="4" r:id="rId4"/>
    <sheet name="кедров.12" sheetId="5" r:id="rId5"/>
    <sheet name="кедров.6" sheetId="6" r:id="rId6"/>
    <sheet name="кедров.8" sheetId="7" r:id="rId7"/>
    <sheet name="комсом.13" sheetId="8" r:id="rId8"/>
    <sheet name="комсом.3 " sheetId="9" r:id="rId9"/>
    <sheet name="комсом. 5" sheetId="10" r:id="rId10"/>
    <sheet name="комсом. 7" sheetId="11" r:id="rId11"/>
    <sheet name="комсом. 9" sheetId="12" r:id="rId12"/>
    <sheet name="Мира 25" sheetId="13" r:id="rId13"/>
    <sheet name="Мира 27" sheetId="14" r:id="rId14"/>
    <sheet name="Мира 33" sheetId="15" r:id="rId15"/>
    <sheet name="Мира 35" sheetId="16" r:id="rId16"/>
    <sheet name="Мира 37" sheetId="17" r:id="rId17"/>
    <sheet name="Мира 39" sheetId="18" r:id="rId18"/>
    <sheet name="Мира 41" sheetId="19" r:id="rId19"/>
    <sheet name="Мира 45" sheetId="20" r:id="rId20"/>
    <sheet name="Мира 49" sheetId="21" r:id="rId21"/>
    <sheet name="Солнеч.46" sheetId="22" r:id="rId22"/>
    <sheet name="Мира 38" sheetId="23" r:id="rId23"/>
    <sheet name="Мира 44" sheetId="24" r:id="rId24"/>
    <sheet name="Мира 42а" sheetId="25" r:id="rId25"/>
    <sheet name="Мира 46" sheetId="26" r:id="rId26"/>
    <sheet name="Комсом.27" sheetId="27" r:id="rId27"/>
    <sheet name="Ленина 50  б.м." sheetId="28" r:id="rId28"/>
  </sheets>
  <definedNames/>
  <calcPr fullCalcOnLoad="1"/>
</workbook>
</file>

<file path=xl/sharedStrings.xml><?xml version="1.0" encoding="utf-8"?>
<sst xmlns="http://schemas.openxmlformats.org/spreadsheetml/2006/main" count="700" uniqueCount="56">
  <si>
    <t>ОТЧЕТ ЛГ МУП "УК ЖКК"</t>
  </si>
  <si>
    <t>Общая площадь жилых помещений (м2)</t>
  </si>
  <si>
    <t>Содержание придомовой территории</t>
  </si>
  <si>
    <t>Содержание подъездов и лестничных клеток</t>
  </si>
  <si>
    <t>Содержание кровли,чердака, подвала</t>
  </si>
  <si>
    <t xml:space="preserve">Благоустройство </t>
  </si>
  <si>
    <t>Вывоз и утилизация ТБО</t>
  </si>
  <si>
    <t>Аварийно-диспетчерское обслуживание</t>
  </si>
  <si>
    <t>Обслуживание конструктивных элементов</t>
  </si>
  <si>
    <t>Техническое обслуживание внутр.системы электроснабжения, электрооборудования</t>
  </si>
  <si>
    <t>Итого расходов</t>
  </si>
  <si>
    <t>Содержание контейнерных площадок, кантейнеров</t>
  </si>
  <si>
    <t>Наименование выполненных услуг</t>
  </si>
  <si>
    <t>ул.Первостроителей, 1а</t>
  </si>
  <si>
    <t>Общая площадь помещений (м2)</t>
  </si>
  <si>
    <t>Техническое обслуживание общедомовых инженерных систем (тепло,водоснабжения, водоотведения)</t>
  </si>
  <si>
    <t>ул.Романтиков, 9</t>
  </si>
  <si>
    <t>ул.Светлый проезд, 12</t>
  </si>
  <si>
    <t>ул.Светлый проезд, 5</t>
  </si>
  <si>
    <t>ул.Кедровая, 12</t>
  </si>
  <si>
    <t>ул.Кедровая, 6</t>
  </si>
  <si>
    <t>ул.Кедровая, 8</t>
  </si>
  <si>
    <t>Техническое обслуживание общедомовых инженерных систем (тепло,водоснабжения, водоотведение)</t>
  </si>
  <si>
    <t>ул.Комсомольская, 13</t>
  </si>
  <si>
    <t>ул.Комсомольская, 3</t>
  </si>
  <si>
    <t>ул.Комсомольская, 5</t>
  </si>
  <si>
    <t>ул.Комсомольская, 7</t>
  </si>
  <si>
    <t>ул.Комсомольская, 9</t>
  </si>
  <si>
    <t>ул.Мира, 25</t>
  </si>
  <si>
    <t>ул.Мира, 27</t>
  </si>
  <si>
    <t>ул.Мира, 33</t>
  </si>
  <si>
    <t>ул.Мира, 35</t>
  </si>
  <si>
    <t>ул.Мира, 37</t>
  </si>
  <si>
    <t>ул.Мира, 39</t>
  </si>
  <si>
    <t>ул.Мира, 41</t>
  </si>
  <si>
    <t>ул.Мира, 45</t>
  </si>
  <si>
    <t>ул.Мира, 49</t>
  </si>
  <si>
    <t>ул.Солнечная, 46</t>
  </si>
  <si>
    <t>ул.Мира, 38</t>
  </si>
  <si>
    <t>ул.Мира, 44</t>
  </si>
  <si>
    <t>ул.Мира, 42а</t>
  </si>
  <si>
    <t>ул.Мира, 46</t>
  </si>
  <si>
    <t>ул.Комсомольская, 27</t>
  </si>
  <si>
    <t>ул.Ленина, 50</t>
  </si>
  <si>
    <t xml:space="preserve">за 2013 год </t>
  </si>
  <si>
    <t>- благоустройство, содержание и ремонт внутр.инженер.оборуд.</t>
  </si>
  <si>
    <t>Всего начислено с НДС:</t>
  </si>
  <si>
    <t>в т.ч.НДС</t>
  </si>
  <si>
    <t>Всего расходов без НДС:</t>
  </si>
  <si>
    <t>Сумма расходов за год без НДС, тыс.руб.</t>
  </si>
  <si>
    <t>Всего расходов без НДС</t>
  </si>
  <si>
    <t>Начислено собственникам и нанимателям согласно тарифа, тыс.руб.</t>
  </si>
  <si>
    <t>Оплачено собственниками и нанимателями за год, тыс.руб.</t>
  </si>
  <si>
    <t>Задолженность собственников и нанимателей на 01.01.2014г. тыс.руб.</t>
  </si>
  <si>
    <t>Всего доходы без НДС:</t>
  </si>
  <si>
    <t>о выполнении договора управления по содержанию многоквартиного дома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</si>
</sst>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0"/>
    <numFmt numFmtId="170" formatCode="0.0000000"/>
  </numFmts>
  <fonts count="6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7"/>
  </sheetPr>
  <dimension ref="A1:L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7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2"/>
      <c r="E1" s="2"/>
      <c r="F1" s="2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31" t="s">
        <v>13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0"/>
      <c r="C5" s="10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14</v>
      </c>
      <c r="C6" s="12">
        <v>963.92</v>
      </c>
      <c r="D6" s="1"/>
      <c r="E6" s="1"/>
      <c r="F6" s="1"/>
      <c r="G6" s="1"/>
      <c r="H6" s="1"/>
      <c r="I6" s="1"/>
      <c r="J6" s="1"/>
      <c r="K6" s="1"/>
      <c r="L6" s="1"/>
    </row>
    <row r="7" spans="1:12" ht="20.25" customHeight="1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20.25" customHeight="1">
      <c r="A8" s="1"/>
      <c r="B8" s="23" t="s">
        <v>45</v>
      </c>
      <c r="C8" s="12">
        <v>303.3</v>
      </c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1"/>
      <c r="B9" s="23" t="s">
        <v>46</v>
      </c>
      <c r="C9" s="12">
        <v>303.3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46.27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257.03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294.6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21" t="s">
        <v>53</v>
      </c>
      <c r="C13" s="12">
        <v>94.6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29.5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99.48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3.59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7.4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1.62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32.73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26.6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6.71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37.71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26" t="s">
        <v>9</v>
      </c>
      <c r="C24" s="24">
        <v>20.47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27" t="s">
        <v>50</v>
      </c>
      <c r="C25" s="25">
        <f>C15+C16+C17+C18+C19+C20+C21+C22+C23+C24</f>
        <v>265.81000000000006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5" customHeight="1">
      <c r="A28" s="1"/>
      <c r="B28" s="32"/>
      <c r="C28" s="32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1:C1"/>
    <mergeCell ref="B2:C2"/>
    <mergeCell ref="B3:C3"/>
    <mergeCell ref="B28:C28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2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25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2272.5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715.6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715.6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109.16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22">
        <v>606.44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22">
        <v>705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112.3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69.54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234.52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8.45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17.45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3.82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77.17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62.72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15.82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88.9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48.27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626.66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indexed="27"/>
  </sheetPr>
  <dimension ref="A1:L33"/>
  <sheetViews>
    <sheetView workbookViewId="0" topLeftCell="A2">
      <selection activeCell="A2" sqref="A2"/>
    </sheetView>
  </sheetViews>
  <sheetFormatPr defaultColWidth="9.00390625" defaultRowHeight="12.75"/>
  <cols>
    <col min="1" max="1" width="2.375" style="0" customWidth="1"/>
    <col min="2" max="2" width="69.75390625" style="0" customWidth="1"/>
    <col min="3" max="3" width="17.625" style="0" customWidth="1"/>
    <col min="5" max="6" width="10.125" style="0" customWidth="1"/>
  </cols>
  <sheetData>
    <row r="1" spans="1:12" ht="14.2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0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55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1" t="s">
        <v>26</v>
      </c>
      <c r="C4" s="3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33" t="s">
        <v>44</v>
      </c>
      <c r="C5" s="33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1"/>
      <c r="C6" s="1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2" t="s">
        <v>1</v>
      </c>
      <c r="C7" s="12">
        <v>1181.7</v>
      </c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1" t="s">
        <v>51</v>
      </c>
      <c r="C8" s="12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23" t="s">
        <v>45</v>
      </c>
      <c r="C9" s="12">
        <v>372.1</v>
      </c>
      <c r="D9" s="1"/>
      <c r="E9" s="1"/>
      <c r="F9" s="4"/>
      <c r="G9" s="1"/>
      <c r="H9" s="1"/>
      <c r="I9" s="1"/>
      <c r="J9" s="1"/>
      <c r="K9" s="1"/>
      <c r="L9" s="1"/>
    </row>
    <row r="10" spans="1:12" ht="14.25">
      <c r="A10" s="1"/>
      <c r="B10" s="23" t="s">
        <v>46</v>
      </c>
      <c r="C10" s="12">
        <v>372.1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47</v>
      </c>
      <c r="C11" s="12">
        <v>56.76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3" t="s">
        <v>54</v>
      </c>
      <c r="C12" s="12">
        <v>315.34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52</v>
      </c>
      <c r="C13" s="12">
        <v>383.6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20.25" customHeight="1">
      <c r="A14" s="1"/>
      <c r="B14" s="21" t="s">
        <v>53</v>
      </c>
      <c r="C14" s="12">
        <v>25.1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ht="45.75" customHeight="1">
      <c r="A15" s="1"/>
      <c r="B15" s="14" t="s">
        <v>12</v>
      </c>
      <c r="C15" s="9" t="s">
        <v>49</v>
      </c>
      <c r="D15" s="5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2</v>
      </c>
      <c r="C16" s="15">
        <v>36.16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3</v>
      </c>
      <c r="C17" s="15">
        <v>121.95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11</v>
      </c>
      <c r="C18" s="15">
        <v>4.4</v>
      </c>
      <c r="D18" s="1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4</v>
      </c>
      <c r="C19" s="15">
        <v>9.08</v>
      </c>
      <c r="D19" s="5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5</v>
      </c>
      <c r="C20" s="15">
        <v>1.99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6</v>
      </c>
      <c r="C21" s="15">
        <v>40.13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7</v>
      </c>
      <c r="C22" s="15">
        <v>32.61</v>
      </c>
      <c r="D22" s="1"/>
      <c r="E22" s="1"/>
      <c r="F22" s="1"/>
      <c r="G22" s="1"/>
      <c r="H22" s="1"/>
      <c r="I22" s="1"/>
      <c r="J22" s="4"/>
      <c r="K22" s="1"/>
      <c r="L22" s="1"/>
    </row>
    <row r="23" spans="1:12" ht="14.25">
      <c r="A23" s="1"/>
      <c r="B23" s="12" t="s">
        <v>8</v>
      </c>
      <c r="C23" s="15">
        <v>8.22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15</v>
      </c>
      <c r="C24" s="15">
        <v>46.23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8.5">
      <c r="A25" s="1"/>
      <c r="B25" s="13" t="s">
        <v>9</v>
      </c>
      <c r="C25" s="15">
        <v>25.1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2" t="s">
        <v>10</v>
      </c>
      <c r="C26" s="15">
        <f>C16+C17+C18+C19+C20+C21+C22+C23+C24+C25</f>
        <v>325.87000000000006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ht="6" customHeight="1">
      <c r="A27" s="1"/>
      <c r="B27" s="16"/>
      <c r="C27" s="16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customHeight="1">
      <c r="A28" s="1"/>
      <c r="B28" s="17"/>
      <c r="C28" s="18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"/>
      <c r="B29" s="35"/>
      <c r="C29" s="35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:C2"/>
    <mergeCell ref="B3:C3"/>
    <mergeCell ref="B4:C4"/>
    <mergeCell ref="B29:C29"/>
    <mergeCell ref="B5:C5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2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27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1234.88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386.1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386.1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21">
        <v>58.9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327.2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384.2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68.3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37.79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127.44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4.59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9.48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2.07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41.94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34.08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8.59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48.31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26.23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C15+C16+C17+C18+C19+C20+C21+C22+C23+C24+0.01</f>
        <v>340.53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00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28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1233.9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388.6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388.6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59.28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329.32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368.8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100.5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37.76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127.34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4.59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9.48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2.07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41.9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34.06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8.59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48.27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26.21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C15+C16+C17+C18+C19+C20+C21+C22+C23+C24-0.01</f>
        <v>340.25999999999993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1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29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2269.6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709.8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709.8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21">
        <v>108.27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601.53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708.6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79.1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69.45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234.22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8.44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17.43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3.81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77.08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62.64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15.8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88.79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48.21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C15+C16+C17+C18+C19+C20+C21+C22+C23+C24-0.01</f>
        <v>625.86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00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30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1225.5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378.9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f>SUM(C8:C8)</f>
        <v>378.9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57.8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321.1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366.2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85.9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37.5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126.47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4.56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9.41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2.06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41.62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33.82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8.53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47.94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26.03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337.93999999999994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29"/>
      <c r="C27" s="30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31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826.2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260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260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22">
        <v>39.66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22">
        <v>220.34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22">
        <v>256.5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22">
        <v>23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25.28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85.26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3.07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6.35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1.39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28.06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22.8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5.75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32.32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17.55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227.83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00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32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1234.7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387.7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387.7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59.14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328.56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385.3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32.5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37.78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127.42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4.59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9.48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2.07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41.93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34.08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8.59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48.3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26.23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C15+C16+C17+C18+C19+C20+C21+C22+C23+C24+0.01</f>
        <v>340.47999999999996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33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563.66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177.4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177.4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27.06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150.34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181.3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34.8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17.25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58.17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2.1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4.33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0.95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19.14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15.56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3.92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22.05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11.97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C15+C16+C17+C18+C19+C20+C21+C22+C23+C24-0.01</f>
        <v>155.43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1.00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34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1313.5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413.7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413.7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63.11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350.59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410.9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63.8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40.19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135.55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4.89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10.09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2.21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44.61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36.25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9.14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51.38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27.9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362.21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20"/>
      <c r="C29" s="20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7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2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16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2728.45</v>
      </c>
      <c r="D6" s="1"/>
      <c r="E6" s="1"/>
      <c r="F6" s="1"/>
      <c r="G6" s="1"/>
      <c r="H6" s="1"/>
      <c r="I6" s="1"/>
      <c r="J6" s="1"/>
      <c r="K6" s="1"/>
      <c r="L6" s="1"/>
    </row>
    <row r="7" spans="1:12" ht="20.25" customHeight="1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20.25" customHeight="1">
      <c r="A8" s="1"/>
      <c r="B8" s="23" t="s">
        <v>45</v>
      </c>
      <c r="C8" s="12">
        <v>849.2</v>
      </c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1"/>
      <c r="B9" s="23" t="s">
        <v>46</v>
      </c>
      <c r="C9" s="12">
        <v>849.2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129.54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719.66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22">
        <v>843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196.2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83.49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281.58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10.15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20.95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4.58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92.66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75.31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18.99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106.74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26" t="s">
        <v>9</v>
      </c>
      <c r="C24" s="24">
        <v>57.95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27" t="s">
        <v>50</v>
      </c>
      <c r="C25" s="25">
        <f>SUM(C15:C24)</f>
        <v>752.4000000000001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1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35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1908.8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601.2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601.2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91.71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509.49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600.1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54.3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58.41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196.99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7.1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14.66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3.21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64.82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52.68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13.29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74.67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40.54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526.37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2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36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983.2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309.6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309.6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47.23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262.37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310.4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31.1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30.09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101.47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3.66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7.55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1.65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33.39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27.14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6.84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38.46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20.88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271.13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37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1111.1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350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350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53.39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296.61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349.2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22">
        <v>105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34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114.67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4.13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8.53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1.87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37.73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30.67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7.73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43.47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23.6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306.40000000000003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00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38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5441.6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1712.3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1712.3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261.2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1451.1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1716.5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237.5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166.51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561.57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20.24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41.79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9.14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184.8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150.19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37.87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212.88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115.58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C15+C16+C17+C18+C19+C20+C21+C22+C23+C24+0.01</f>
        <v>1500.5799999999997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39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2560.81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806.2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806.2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122.98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683.22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815.3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135.1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78.36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264.28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9.53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19.67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4.3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86.97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70.68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17.82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100.18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54.39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C15+C16+C17+C18+C19+C20+C21+C22+C23+C24-0.01</f>
        <v>706.17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1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40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1192.8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370.1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370.1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56.46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313.64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354.5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65.2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36.5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123.1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4.44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9.16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40.51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32.921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8.3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46.66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25.34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328.931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87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41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963.26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300.8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300.8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45.88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254.92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276.5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63.6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29.48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99.41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3.58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7.4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1.62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32.71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26.59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6.7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37.68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20.46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265.63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2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42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681.2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213.5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213.5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32.57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180.93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196.9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88.3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20.84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70.3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2.53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5.23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1.14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23.13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18.8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4.74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26.65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14.47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C15+C16+C17+C18+C19+C20+C21+C22+C23+C24+0.02</f>
        <v>187.85000000000002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7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43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724.4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228.3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228.3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34.8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193.5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222.1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43.6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22.17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74.76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2.69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5.56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1.22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24.6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19.99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5.04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28.34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15.39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199.76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5"/>
      <c r="C28" s="35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7"/>
  </sheetPr>
  <dimension ref="A1:L32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7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17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1966.2</v>
      </c>
      <c r="D6" s="1"/>
      <c r="E6" s="1"/>
      <c r="F6" s="1"/>
      <c r="G6" s="1"/>
      <c r="H6" s="1"/>
      <c r="I6" s="1"/>
      <c r="J6" s="1"/>
      <c r="K6" s="1"/>
      <c r="L6" s="1"/>
    </row>
    <row r="7" spans="1:12" ht="20.25" customHeight="1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20.25" customHeight="1">
      <c r="A8" s="1"/>
      <c r="B8" s="23" t="s">
        <v>45</v>
      </c>
      <c r="C8" s="12">
        <v>618.1</v>
      </c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1"/>
      <c r="B9" s="23" t="s">
        <v>46</v>
      </c>
      <c r="C9" s="12">
        <v>618.1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94.29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523.81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617.4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66.6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60.17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202.91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7.31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15.1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3.3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66.77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54.27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13.68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26" t="s">
        <v>15</v>
      </c>
      <c r="C23" s="24">
        <v>76.92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28" t="s">
        <v>9</v>
      </c>
      <c r="C24" s="25">
        <v>41.76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27" t="s">
        <v>50</v>
      </c>
      <c r="C25" s="25">
        <f>C15+C16+C17+C18+C19+C20+C21+C22+C23+C24+0.01</f>
        <v>542.2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18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1761.8</v>
      </c>
      <c r="D6" s="1"/>
      <c r="E6" s="1"/>
      <c r="F6" s="1"/>
      <c r="G6" s="1"/>
      <c r="H6" s="1"/>
      <c r="I6" s="1"/>
      <c r="J6" s="1"/>
      <c r="K6" s="1"/>
      <c r="L6" s="1"/>
    </row>
    <row r="7" spans="1:12" ht="20.25" customHeight="1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20.25" customHeight="1">
      <c r="A8" s="1"/>
      <c r="B8" s="23" t="s">
        <v>45</v>
      </c>
      <c r="C8" s="12">
        <v>554.6</v>
      </c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1"/>
      <c r="B9" s="23" t="s">
        <v>46</v>
      </c>
      <c r="C9" s="12">
        <v>554.6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84.6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22">
        <v>470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569.8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22">
        <v>99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53.91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181.82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6.55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13.53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2.96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59.83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48.63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12.26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68.92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37.42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23" t="s">
        <v>48</v>
      </c>
      <c r="C25" s="15">
        <f>C15+C16+C17+C18+C19+C20+C21+C22+C23+C24</f>
        <v>485.83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75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19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1624.2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511.4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511.4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78.01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5">
        <v>433.39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22">
        <v>508.9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100.3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49.7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167.62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6.04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12.47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2.73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55.16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44.83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11.3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63.54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34.5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</f>
        <v>447.89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7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34"/>
      <c r="C27" s="34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6"/>
      <c r="C28" s="7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7:C27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003906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20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1262.8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397.7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397.7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60.67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337.03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379.5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77.7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38.64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130.32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4.7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9.7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2.12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42.88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34.85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8.79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49.4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26.82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C15+C16+C17+C18+C19+C20+C21+C22+C23+C24+0.01</f>
        <v>348.22999999999996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21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1261.1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397.1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397.1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60.57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336.53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404.9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30.2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38.59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130.15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4.69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9.69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2.12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42.83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34.81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8.78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22</v>
      </c>
      <c r="C23" s="15">
        <v>49.33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26.79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C15+C16+C17+C18+C19+C20+C21+C22+C23+C24-0.02</f>
        <v>347.76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70.12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23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933.6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294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294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21">
        <v>44.85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249.15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290.7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39.8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28.57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96.35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3.47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7.17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1.57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31.71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25.77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6.5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36.52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19.83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C15+C16+C17+C18+C19+C20+C21+C22+C23+C24-0.01</f>
        <v>257.45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27"/>
  </sheetPr>
  <dimension ref="A1:L3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9.875" style="0" customWidth="1"/>
    <col min="3" max="3" width="17.625" style="0" customWidth="1"/>
    <col min="5" max="6" width="10.125" style="0" customWidth="1"/>
  </cols>
  <sheetData>
    <row r="1" spans="1:12" ht="15">
      <c r="A1" s="1"/>
      <c r="B1" s="31" t="s">
        <v>0</v>
      </c>
      <c r="C1" s="3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31" t="s">
        <v>55</v>
      </c>
      <c r="C2" s="31"/>
      <c r="D2" s="2"/>
      <c r="E2" s="2"/>
      <c r="F2" s="2"/>
      <c r="G2" s="1"/>
      <c r="H2" s="1"/>
      <c r="I2" s="1"/>
      <c r="J2" s="1"/>
      <c r="K2" s="1"/>
      <c r="L2" s="1"/>
    </row>
    <row r="3" spans="1:12" ht="15">
      <c r="A3" s="1"/>
      <c r="B3" s="31" t="s">
        <v>24</v>
      </c>
      <c r="C3" s="3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/>
      <c r="B4" s="33" t="s">
        <v>44</v>
      </c>
      <c r="C4" s="33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2" t="s">
        <v>1</v>
      </c>
      <c r="C6" s="12">
        <v>2277</v>
      </c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21" t="s">
        <v>51</v>
      </c>
      <c r="C7" s="12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23" t="s">
        <v>45</v>
      </c>
      <c r="C8" s="12">
        <v>707.2</v>
      </c>
      <c r="D8" s="1"/>
      <c r="E8" s="1"/>
      <c r="F8" s="4"/>
      <c r="G8" s="1"/>
      <c r="H8" s="1"/>
      <c r="I8" s="1"/>
      <c r="J8" s="1"/>
      <c r="K8" s="1"/>
      <c r="L8" s="1"/>
    </row>
    <row r="9" spans="1:12" ht="14.25">
      <c r="A9" s="1"/>
      <c r="B9" s="23" t="s">
        <v>46</v>
      </c>
      <c r="C9" s="12">
        <v>707.2</v>
      </c>
      <c r="D9" s="1"/>
      <c r="E9" s="1"/>
      <c r="F9" s="1"/>
      <c r="G9" s="1"/>
      <c r="H9" s="1"/>
      <c r="I9" s="1"/>
      <c r="J9" s="1"/>
      <c r="K9" s="1"/>
      <c r="L9" s="1"/>
    </row>
    <row r="10" spans="1:12" ht="20.25" customHeight="1">
      <c r="A10" s="1"/>
      <c r="B10" s="23" t="s">
        <v>47</v>
      </c>
      <c r="C10" s="12">
        <v>107.88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1"/>
      <c r="B11" s="23" t="s">
        <v>54</v>
      </c>
      <c r="C11" s="12">
        <v>599.32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ht="20.25" customHeight="1">
      <c r="A12" s="1"/>
      <c r="B12" s="21" t="s">
        <v>52</v>
      </c>
      <c r="C12" s="12">
        <v>698.6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ht="20.25" customHeight="1">
      <c r="A13" s="1"/>
      <c r="B13" s="21" t="s">
        <v>53</v>
      </c>
      <c r="C13" s="12">
        <v>122.2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ht="45.75" customHeight="1">
      <c r="A14" s="1"/>
      <c r="B14" s="14" t="s">
        <v>12</v>
      </c>
      <c r="C14" s="9" t="s">
        <v>49</v>
      </c>
      <c r="D14" s="5"/>
      <c r="E14" s="1"/>
      <c r="F14" s="1"/>
      <c r="G14" s="1"/>
      <c r="H14" s="1"/>
      <c r="I14" s="1"/>
      <c r="J14" s="4"/>
      <c r="K14" s="1"/>
      <c r="L14" s="1"/>
    </row>
    <row r="15" spans="1:12" ht="14.25">
      <c r="A15" s="1"/>
      <c r="B15" s="12" t="s">
        <v>2</v>
      </c>
      <c r="C15" s="15">
        <v>69.68</v>
      </c>
      <c r="D15" s="1"/>
      <c r="E15" s="1"/>
      <c r="F15" s="1"/>
      <c r="G15" s="1"/>
      <c r="H15" s="1"/>
      <c r="I15" s="1"/>
      <c r="J15" s="4"/>
      <c r="K15" s="1"/>
      <c r="L15" s="1"/>
    </row>
    <row r="16" spans="1:12" ht="14.25">
      <c r="A16" s="1"/>
      <c r="B16" s="12" t="s">
        <v>3</v>
      </c>
      <c r="C16" s="15">
        <v>234.99</v>
      </c>
      <c r="D16" s="1"/>
      <c r="E16" s="1"/>
      <c r="F16" s="1"/>
      <c r="G16" s="1"/>
      <c r="H16" s="1"/>
      <c r="I16" s="1"/>
      <c r="J16" s="4"/>
      <c r="K16" s="1"/>
      <c r="L16" s="1"/>
    </row>
    <row r="17" spans="1:12" ht="14.25">
      <c r="A17" s="1"/>
      <c r="B17" s="12" t="s">
        <v>11</v>
      </c>
      <c r="C17" s="15">
        <v>8.47</v>
      </c>
      <c r="D17" s="1"/>
      <c r="E17" s="1"/>
      <c r="F17" s="1"/>
      <c r="G17" s="1"/>
      <c r="H17" s="1"/>
      <c r="I17" s="1"/>
      <c r="J17" s="4"/>
      <c r="K17" s="1"/>
      <c r="L17" s="1"/>
    </row>
    <row r="18" spans="1:12" ht="14.25">
      <c r="A18" s="1"/>
      <c r="B18" s="12" t="s">
        <v>4</v>
      </c>
      <c r="C18" s="15">
        <v>17.49</v>
      </c>
      <c r="D18" s="5"/>
      <c r="E18" s="1"/>
      <c r="F18" s="1"/>
      <c r="G18" s="1"/>
      <c r="H18" s="1"/>
      <c r="I18" s="1"/>
      <c r="J18" s="4"/>
      <c r="K18" s="1"/>
      <c r="L18" s="1"/>
    </row>
    <row r="19" spans="1:12" ht="14.25">
      <c r="A19" s="1"/>
      <c r="B19" s="12" t="s">
        <v>5</v>
      </c>
      <c r="C19" s="15">
        <v>3.83</v>
      </c>
      <c r="D19" s="1"/>
      <c r="E19" s="1"/>
      <c r="F19" s="1"/>
      <c r="G19" s="1"/>
      <c r="H19" s="1"/>
      <c r="I19" s="1"/>
      <c r="J19" s="4"/>
      <c r="K19" s="1"/>
      <c r="L19" s="1"/>
    </row>
    <row r="20" spans="1:12" ht="14.25">
      <c r="A20" s="1"/>
      <c r="B20" s="12" t="s">
        <v>6</v>
      </c>
      <c r="C20" s="15">
        <v>77.33</v>
      </c>
      <c r="D20" s="1"/>
      <c r="E20" s="1"/>
      <c r="F20" s="1"/>
      <c r="G20" s="1"/>
      <c r="H20" s="1"/>
      <c r="I20" s="1"/>
      <c r="J20" s="4"/>
      <c r="K20" s="1"/>
      <c r="L20" s="1"/>
    </row>
    <row r="21" spans="1:12" ht="14.25">
      <c r="A21" s="1"/>
      <c r="B21" s="12" t="s">
        <v>7</v>
      </c>
      <c r="C21" s="15">
        <v>62.85</v>
      </c>
      <c r="D21" s="1"/>
      <c r="E21" s="1"/>
      <c r="F21" s="1"/>
      <c r="G21" s="1"/>
      <c r="H21" s="1"/>
      <c r="I21" s="1"/>
      <c r="J21" s="4"/>
      <c r="K21" s="1"/>
      <c r="L21" s="1"/>
    </row>
    <row r="22" spans="1:12" ht="14.25">
      <c r="A22" s="1"/>
      <c r="B22" s="12" t="s">
        <v>8</v>
      </c>
      <c r="C22" s="15">
        <v>15.85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8.5">
      <c r="A23" s="1"/>
      <c r="B23" s="13" t="s">
        <v>15</v>
      </c>
      <c r="C23" s="15">
        <v>89.08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8.5">
      <c r="A24" s="1"/>
      <c r="B24" s="13" t="s">
        <v>9</v>
      </c>
      <c r="C24" s="15">
        <v>48.36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14.25">
      <c r="A25" s="1"/>
      <c r="B25" s="12" t="s">
        <v>10</v>
      </c>
      <c r="C25" s="15">
        <f>C15+C16+C17+C18+C19+C20+C21+C22+C23+C24-0.02</f>
        <v>627.9100000000001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ht="14.25">
      <c r="A26" s="1"/>
      <c r="B26" s="16"/>
      <c r="C26" s="16"/>
      <c r="D26" s="1"/>
      <c r="E26" s="1"/>
      <c r="F26" s="1"/>
      <c r="G26" s="1"/>
      <c r="H26" s="1"/>
      <c r="I26" s="1"/>
      <c r="J26" s="1"/>
      <c r="K26" s="1"/>
      <c r="L26" s="1"/>
    </row>
    <row r="27" spans="1:12" ht="14.25">
      <c r="A27" s="1"/>
      <c r="B27" s="17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4.25">
      <c r="A28" s="1"/>
      <c r="B28" s="34"/>
      <c r="C28" s="34"/>
      <c r="D28" s="1"/>
      <c r="E28" s="1"/>
      <c r="F28" s="1"/>
      <c r="G28" s="1"/>
      <c r="H28" s="1"/>
      <c r="I28" s="1"/>
      <c r="J28" s="1"/>
      <c r="K28" s="1"/>
      <c r="L28" s="1"/>
    </row>
    <row r="29" spans="1:12" ht="14.25">
      <c r="A29" s="1"/>
      <c r="B29" s="8"/>
      <c r="C29" s="8"/>
      <c r="D29" s="1"/>
      <c r="E29" s="1"/>
      <c r="F29" s="1"/>
      <c r="G29" s="1"/>
      <c r="H29" s="1"/>
      <c r="I29" s="1"/>
      <c r="J29" s="1"/>
      <c r="K29" s="1"/>
      <c r="L29" s="1"/>
    </row>
    <row r="30" spans="1:12" ht="14.25">
      <c r="A30" s="1"/>
      <c r="B30" s="8"/>
      <c r="C30" s="8"/>
      <c r="D30" s="1"/>
      <c r="E30" s="1"/>
      <c r="F30" s="1"/>
      <c r="G30" s="1"/>
      <c r="H30" s="1"/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5">
    <mergeCell ref="B28:C28"/>
    <mergeCell ref="B1:C1"/>
    <mergeCell ref="B2:C2"/>
    <mergeCell ref="B3:C3"/>
    <mergeCell ref="B4:C4"/>
  </mergeCells>
  <printOptions/>
  <pageMargins left="0.5905511811023623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~</cp:lastModifiedBy>
  <cp:lastPrinted>2014-03-26T06:46:12Z</cp:lastPrinted>
  <dcterms:modified xsi:type="dcterms:W3CDTF">2014-04-01T03:24:42Z</dcterms:modified>
  <cp:category/>
  <cp:version/>
  <cp:contentType/>
  <cp:contentStatus/>
</cp:coreProperties>
</file>